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20112" windowHeight="7968" activeTab="0"/>
  </bookViews>
  <sheets>
    <sheet name="Spread Sheet" sheetId="1" r:id="rId1"/>
    <sheet name="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<sst xmlns="http://schemas.openxmlformats.org/spreadsheetml/2006/main" count="120" uniqueCount="59">
  <si>
    <t>July</t>
  </si>
  <si>
    <t>Pts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</si>
  <si>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</si>
  <si>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</si>
  <si>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</si>
  <si>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</si>
  <si>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</si>
  <si>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</si>
  <si>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</si>
  <si>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</si>
  <si>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</si>
  <si>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MMR filed?</t>
  </si>
  <si>
    <t xml:space="preserve"> </t>
  </si>
  <si>
    <t>Activity report filed?</t>
  </si>
  <si>
    <t>Membership baseline (Membership July 31)</t>
  </si>
  <si>
    <t>Membership March (Membership March 31)</t>
  </si>
  <si>
    <t>Sponsor new Lions club</t>
  </si>
  <si>
    <t>Sponsor new Leos club</t>
  </si>
  <si>
    <t>Cabinet meetings See Note 1 below</t>
  </si>
  <si>
    <t>Attend Zone or Region See Note 1 below</t>
  </si>
  <si>
    <t>Cell phones collected</t>
  </si>
  <si>
    <t xml:space="preserve">Service on Foundation Boards See Note 1 </t>
  </si>
  <si>
    <t>Public Relations (Article must be sent to CS)</t>
  </si>
  <si>
    <t>Note 3: List other club and event</t>
  </si>
  <si>
    <t>Attendance Zone and/or Region Meeting:</t>
  </si>
  <si>
    <t>Sponsor Project: (Name and event)</t>
  </si>
  <si>
    <t>Attendance USA/Canada forum (Name)</t>
  </si>
  <si>
    <t>Once A Year Event See Note 2 (20 points)</t>
  </si>
  <si>
    <t>Joint fundraiser  See note 3 (30 Points)</t>
  </si>
  <si>
    <t>Monetary Donations-MD-4 or 4L2 Projects</t>
  </si>
  <si>
    <t xml:space="preserve">Donations Comm. Projects </t>
  </si>
  <si>
    <t>Utilization of Eyemobile (per day usage)</t>
  </si>
  <si>
    <t xml:space="preserve">Note 2:  List event  </t>
  </si>
  <si>
    <t xml:space="preserve">Eyeglasses donated (new) </t>
  </si>
  <si>
    <t>Hearing aids collected</t>
  </si>
  <si>
    <t>1a</t>
  </si>
  <si>
    <t>1b</t>
  </si>
  <si>
    <t>2a</t>
  </si>
  <si>
    <t>2b</t>
  </si>
  <si>
    <t>8b</t>
  </si>
  <si>
    <t>20a</t>
  </si>
  <si>
    <t>Attend Conventions or Leadership Venue</t>
  </si>
  <si>
    <t>Eyeglasses collected 10 pairs=1 point</t>
  </si>
  <si>
    <t xml:space="preserve">Attend 4L2 Sponsored event  See Note </t>
  </si>
  <si>
    <t>Leo Club (on going sponsorship; 20pts/1x year</t>
  </si>
  <si>
    <t>Community Service(every 10 Hr = 1 Point)</t>
  </si>
  <si>
    <t>Attend/Serve Foundation See Note 1 Officer 10 pt member 5 pts</t>
  </si>
  <si>
    <t>Youth Exchange Student -20 points per yr</t>
  </si>
  <si>
    <t>For notes 1,2,3 list event, names &amp; office on separate piece of paper and send with spreadsheet</t>
  </si>
  <si>
    <t>District 4-L2 Top Club Contest Spreadsheet</t>
  </si>
  <si>
    <t>Note 1:  Each attendee must be listed by name and each officer by name &amp; office</t>
  </si>
  <si>
    <t>Cabinet Meeting Sec/Tres Nancy McAfee &amp; Lion John Nelson</t>
  </si>
  <si>
    <t>7/28/15 Zone Meeting President Martin Salazar, Sec/Ters. Nancy Mcafee,John Nelson, Carl McBride Dan McAfee</t>
  </si>
  <si>
    <t>8/18/15 Zone Meeting Lion John Nelson, Dan McAfee &amp; Sec/Tres Nancy McAfee</t>
  </si>
  <si>
    <t>8/1/15 &amp; 8/22/15 Sec. Training &amp; RC/ZC Training Nancy McAfee, John Nelson &amp; Dan McAfee</t>
  </si>
  <si>
    <t>7/17/15 Cabinet Officers Installation: John Nelson, Dan McAfee &amp; Nancy McAfee</t>
  </si>
  <si>
    <t>Spreads</t>
  </si>
  <si>
    <t>July and August report</t>
  </si>
  <si>
    <t xml:space="preserve">Club Name: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</si>
</sst>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0" borderId="0" xfId="0" applyFill="1" applyAlignment="1">
      <alignment/>
    </xf>
    <xf numFmtId="0" fontId="2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Alignment="1">
      <alignment/>
    </xf>
    <xf numFmtId="0" fontId="36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NumberFormat="1" applyBorder="1" applyAlignment="1">
      <alignment/>
    </xf>
    <xf numFmtId="0" fontId="0" fillId="0" borderId="13" xfId="0" applyFill="1" applyBorder="1" applyAlignment="1">
      <alignment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33" borderId="10" xfId="0" applyFont="1" applyFill="1" applyBorder="1" applyAlignment="1">
      <alignment/>
    </xf>
    <xf numFmtId="0" fontId="38" fillId="35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8" fillId="0" borderId="0" xfId="0" applyFont="1" applyAlignment="1">
      <alignment/>
    </xf>
    <xf numFmtId="0" fontId="38" fillId="36" borderId="10" xfId="0" applyFont="1" applyFill="1" applyBorder="1" applyAlignment="1">
      <alignment/>
    </xf>
    <xf numFmtId="0" fontId="38" fillId="37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14" xfId="0" applyBorder="1" applyAlignment="1">
      <alignment/>
    </xf>
    <xf numFmtId="0" fontId="40" fillId="0" borderId="0" xfId="0" applyFont="1" applyAlignment="1">
      <alignment horizontal="center" wrapText="1"/>
    </xf>
    <xf numFmtId="0" fontId="36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3.8515625" style="18" customWidth="1"/>
    <col min="2" max="2" width="37.57421875" style="0" customWidth="1"/>
    <col min="3" max="3" width="4.7109375" style="0" customWidth="1"/>
    <col min="4" max="4" width="4.8515625" style="0" customWidth="1"/>
    <col min="5" max="5" width="6.00390625" style="0" bestFit="1" customWidth="1"/>
    <col min="6" max="6" width="4.7109375" style="0" customWidth="1"/>
    <col min="7" max="8" width="5.00390625" style="0" customWidth="1"/>
    <col min="9" max="9" width="4.00390625" style="0" customWidth="1"/>
    <col min="10" max="10" width="5.00390625" style="0" customWidth="1"/>
    <col min="11" max="11" width="4.421875" style="0" customWidth="1"/>
    <col min="12" max="12" width="4.8515625" style="0" customWidth="1"/>
    <col min="13" max="13" width="4.421875" style="0" customWidth="1"/>
    <col min="14" max="14" width="3.7109375" style="0" customWidth="1"/>
    <col min="15" max="16" width="4.28125" style="0" customWidth="1"/>
    <col min="17" max="17" width="4.421875" style="0" customWidth="1"/>
    <col min="18" max="18" width="4.28125" style="0" customWidth="1"/>
    <col min="19" max="19" width="4.421875" style="0" customWidth="1"/>
    <col min="20" max="20" width="4.7109375" style="0" customWidth="1"/>
    <col min="21" max="21" width="7.28125" style="0" customWidth="1"/>
  </cols>
  <sheetData>
    <row r="1" spans="2:21" ht="14.25">
      <c r="B1" s="1" t="s">
        <v>58</v>
      </c>
      <c r="C1" s="36" t="s">
        <v>49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ht="14.25">
      <c r="B2" s="2"/>
      <c r="C2" s="3" t="s">
        <v>0</v>
      </c>
      <c r="D2" s="13" t="s">
        <v>1</v>
      </c>
      <c r="E2" s="3" t="s">
        <v>2</v>
      </c>
      <c r="F2" s="13" t="s">
        <v>1</v>
      </c>
      <c r="G2" s="3" t="s">
        <v>3</v>
      </c>
      <c r="H2" s="13" t="s">
        <v>1</v>
      </c>
      <c r="I2" s="3" t="s">
        <v>4</v>
      </c>
      <c r="J2" s="13" t="s">
        <v>1</v>
      </c>
      <c r="K2" s="3" t="s">
        <v>5</v>
      </c>
      <c r="L2" s="13" t="s">
        <v>1</v>
      </c>
      <c r="M2" s="3" t="s">
        <v>6</v>
      </c>
      <c r="N2" s="13" t="s">
        <v>1</v>
      </c>
      <c r="O2" s="3" t="s">
        <v>7</v>
      </c>
      <c r="P2" s="13" t="s">
        <v>1</v>
      </c>
      <c r="Q2" s="3" t="s">
        <v>8</v>
      </c>
      <c r="R2" s="13" t="s">
        <v>1</v>
      </c>
      <c r="S2" s="3" t="s">
        <v>9</v>
      </c>
      <c r="T2" s="13" t="s">
        <v>1</v>
      </c>
      <c r="U2" s="3" t="s">
        <v>10</v>
      </c>
    </row>
    <row r="3" spans="1:21" ht="14.25">
      <c r="A3" s="18" t="s">
        <v>35</v>
      </c>
      <c r="B3" s="4" t="s">
        <v>11</v>
      </c>
      <c r="C3" s="4" t="s">
        <v>12</v>
      </c>
      <c r="D3" s="11">
        <f>IF(C3="yes",5,"")</f>
      </c>
      <c r="E3" s="4" t="s">
        <v>12</v>
      </c>
      <c r="F3" s="11">
        <f>IF(E3="YES",5,"")</f>
      </c>
      <c r="G3" s="4" t="s">
        <v>12</v>
      </c>
      <c r="H3" s="11">
        <f>IF(G3="YES",5,"")</f>
      </c>
      <c r="I3" s="4" t="s">
        <v>12</v>
      </c>
      <c r="J3" s="11">
        <f>IF(I3="YES",5,"")</f>
      </c>
      <c r="K3" s="4" t="s">
        <v>12</v>
      </c>
      <c r="L3" s="11">
        <f>IF(K3="YES",5,"")</f>
      </c>
      <c r="M3" s="4" t="s">
        <v>12</v>
      </c>
      <c r="N3" s="11">
        <f>IF(M3="YES",5,"")</f>
      </c>
      <c r="O3" s="4" t="s">
        <v>12</v>
      </c>
      <c r="P3" s="11">
        <f>IF(O3="YES",5,"")</f>
      </c>
      <c r="Q3" s="4" t="s">
        <v>12</v>
      </c>
      <c r="R3" s="11">
        <f>IF(Q3="YES",5,"")</f>
      </c>
      <c r="S3" s="4" t="s">
        <v>12</v>
      </c>
      <c r="T3" s="11">
        <f>IF(S3="yes",5,"")</f>
      </c>
      <c r="U3" s="4">
        <f>SUM(D3:T3)</f>
        <v>0</v>
      </c>
    </row>
    <row r="4" spans="1:21" ht="14.25">
      <c r="A4" s="18" t="s">
        <v>36</v>
      </c>
      <c r="B4" s="4" t="s">
        <v>13</v>
      </c>
      <c r="C4" s="4" t="s">
        <v>12</v>
      </c>
      <c r="D4" s="11">
        <f>+IF(C4="YES",5,"")</f>
      </c>
      <c r="E4" s="4" t="s">
        <v>12</v>
      </c>
      <c r="F4" s="11">
        <f>IF(E4="YES",5,"")</f>
      </c>
      <c r="G4" s="4" t="s">
        <v>12</v>
      </c>
      <c r="H4" s="11">
        <f>IF(G4="YES",5,"")</f>
      </c>
      <c r="I4" s="4" t="s">
        <v>12</v>
      </c>
      <c r="J4" s="11">
        <f>IF(I4="YES",5,"")</f>
      </c>
      <c r="K4" s="4" t="s">
        <v>12</v>
      </c>
      <c r="L4" s="11">
        <f>IF(K4="YES",5,"")</f>
      </c>
      <c r="M4" s="4" t="s">
        <v>12</v>
      </c>
      <c r="N4" s="11">
        <f>IF(M4="YES",5,"")</f>
      </c>
      <c r="O4" s="4" t="s">
        <v>12</v>
      </c>
      <c r="P4" s="11">
        <f>IF(O4="YES",5,"")</f>
      </c>
      <c r="Q4" s="4" t="s">
        <v>12</v>
      </c>
      <c r="R4" s="11">
        <f>IF(Q4="YES",5,"")</f>
      </c>
      <c r="S4" s="4" t="s">
        <v>12</v>
      </c>
      <c r="T4" s="11">
        <f>IF(S4="YES",5,"")</f>
      </c>
      <c r="U4" s="4">
        <f>SUM(D4:T4)</f>
        <v>0</v>
      </c>
    </row>
    <row r="5" spans="1:21" ht="15" customHeight="1">
      <c r="A5" s="18" t="s">
        <v>37</v>
      </c>
      <c r="B5" s="22" t="s">
        <v>14</v>
      </c>
      <c r="C5" s="4" t="s">
        <v>12</v>
      </c>
      <c r="D5" s="14"/>
      <c r="E5" s="31" t="s">
        <v>12</v>
      </c>
      <c r="F5" s="32"/>
      <c r="G5" s="31"/>
      <c r="H5" s="32" t="s">
        <v>12</v>
      </c>
      <c r="I5" s="31"/>
      <c r="J5" s="32"/>
      <c r="K5" s="31"/>
      <c r="L5" s="32"/>
      <c r="M5" s="31"/>
      <c r="N5" s="32"/>
      <c r="O5" s="31"/>
      <c r="P5" s="32"/>
      <c r="Q5" s="31"/>
      <c r="R5" s="32"/>
      <c r="S5" s="5"/>
      <c r="T5" s="11"/>
      <c r="U5" s="4" t="s">
        <v>12</v>
      </c>
    </row>
    <row r="6" spans="1:21" s="28" customFormat="1" ht="15" customHeight="1">
      <c r="A6" s="24" t="s">
        <v>38</v>
      </c>
      <c r="B6" s="22" t="s">
        <v>15</v>
      </c>
      <c r="C6" s="25"/>
      <c r="D6" s="26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9" t="s">
        <v>12</v>
      </c>
      <c r="T6" s="27"/>
      <c r="U6" s="9">
        <f>SUM(F6,H6,J6,L6,N6,P6,R6,T6)</f>
        <v>0</v>
      </c>
    </row>
    <row r="7" spans="1:21" ht="14.25">
      <c r="A7" s="18">
        <v>3</v>
      </c>
      <c r="B7" s="4" t="s">
        <v>16</v>
      </c>
      <c r="C7" s="10">
        <v>0</v>
      </c>
      <c r="D7" s="11">
        <f>C7*50</f>
        <v>0</v>
      </c>
      <c r="E7" s="4"/>
      <c r="F7" s="11">
        <f>E7*50</f>
        <v>0</v>
      </c>
      <c r="G7" s="4"/>
      <c r="H7" s="11">
        <f>G7*50</f>
        <v>0</v>
      </c>
      <c r="I7" s="4"/>
      <c r="J7" s="11">
        <f>I7*50</f>
        <v>0</v>
      </c>
      <c r="K7" s="4"/>
      <c r="L7" s="11">
        <f>K7*50</f>
        <v>0</v>
      </c>
      <c r="M7" s="4"/>
      <c r="N7" s="11">
        <f>M7*50</f>
        <v>0</v>
      </c>
      <c r="O7" s="4"/>
      <c r="P7" s="11">
        <f>O7*50</f>
        <v>0</v>
      </c>
      <c r="Q7" s="4"/>
      <c r="R7" s="11">
        <f>Q7*50</f>
        <v>0</v>
      </c>
      <c r="S7" s="4"/>
      <c r="T7" s="11">
        <f>S7*50</f>
        <v>0</v>
      </c>
      <c r="U7" s="4">
        <f>+SUM(D7,F7,H7,J7,L7,N7,P7,R7,T7)</f>
        <v>0</v>
      </c>
    </row>
    <row r="8" spans="1:21" ht="14.25">
      <c r="A8" s="18">
        <v>4</v>
      </c>
      <c r="B8" s="4" t="s">
        <v>17</v>
      </c>
      <c r="C8" s="10">
        <v>0</v>
      </c>
      <c r="D8" s="11">
        <f>C8*50</f>
        <v>0</v>
      </c>
      <c r="E8" s="4"/>
      <c r="F8" s="11">
        <f>E8*50</f>
        <v>0</v>
      </c>
      <c r="G8" s="4"/>
      <c r="H8" s="11">
        <f>G8*50</f>
        <v>0</v>
      </c>
      <c r="I8" s="4"/>
      <c r="J8" s="11">
        <f>I8*50</f>
        <v>0</v>
      </c>
      <c r="K8" s="4"/>
      <c r="L8" s="11">
        <f>K8*50</f>
        <v>0</v>
      </c>
      <c r="M8" s="4"/>
      <c r="N8" s="11">
        <f>M8*50</f>
        <v>0</v>
      </c>
      <c r="O8" s="4"/>
      <c r="P8" s="11">
        <f>O8*50</f>
        <v>0</v>
      </c>
      <c r="Q8" s="4"/>
      <c r="R8" s="11">
        <f>Q8*50</f>
        <v>0</v>
      </c>
      <c r="S8" s="4"/>
      <c r="T8" s="11">
        <f>S8*50</f>
        <v>0</v>
      </c>
      <c r="U8" s="4">
        <f aca="true" t="shared" si="0" ref="U8:U26">SUM(D8,F8,H8,J8,L8,N8,P8,R8,T8)</f>
        <v>0</v>
      </c>
    </row>
    <row r="9" spans="1:21" ht="14.25">
      <c r="A9" s="18">
        <v>5</v>
      </c>
      <c r="B9" s="4" t="s">
        <v>18</v>
      </c>
      <c r="C9" s="10"/>
      <c r="D9" s="11"/>
      <c r="E9" s="4" t="s">
        <v>12</v>
      </c>
      <c r="F9" s="11" t="s">
        <v>12</v>
      </c>
      <c r="G9" s="4"/>
      <c r="H9" s="11"/>
      <c r="I9" s="4"/>
      <c r="J9" s="11"/>
      <c r="K9" s="4"/>
      <c r="L9" s="11"/>
      <c r="M9" s="4"/>
      <c r="N9" s="11"/>
      <c r="O9" s="4"/>
      <c r="P9" s="11"/>
      <c r="Q9" s="4"/>
      <c r="R9" s="11"/>
      <c r="S9" s="4"/>
      <c r="T9" s="11"/>
      <c r="U9" s="4" t="s">
        <v>12</v>
      </c>
    </row>
    <row r="10" spans="1:21" ht="14.25">
      <c r="A10" s="18">
        <v>6</v>
      </c>
      <c r="B10" s="4" t="s">
        <v>19</v>
      </c>
      <c r="C10" s="10" t="s">
        <v>12</v>
      </c>
      <c r="D10" s="11" t="s">
        <v>12</v>
      </c>
      <c r="E10" s="4" t="s">
        <v>12</v>
      </c>
      <c r="F10" s="11" t="s">
        <v>12</v>
      </c>
      <c r="G10" s="4"/>
      <c r="H10" s="11"/>
      <c r="I10" s="4"/>
      <c r="J10" s="11"/>
      <c r="K10" s="4"/>
      <c r="L10" s="11"/>
      <c r="M10" s="4"/>
      <c r="N10" s="11"/>
      <c r="O10" s="4"/>
      <c r="P10" s="11"/>
      <c r="Q10" s="4"/>
      <c r="R10" s="11"/>
      <c r="S10" s="4"/>
      <c r="T10" s="11"/>
      <c r="U10" s="4" t="s">
        <v>12</v>
      </c>
    </row>
    <row r="11" spans="1:21" ht="14.25">
      <c r="A11" s="18">
        <v>7</v>
      </c>
      <c r="B11" s="4" t="s">
        <v>41</v>
      </c>
      <c r="C11" s="10"/>
      <c r="D11" s="11"/>
      <c r="E11" s="4" t="s">
        <v>12</v>
      </c>
      <c r="F11" s="11" t="s">
        <v>12</v>
      </c>
      <c r="G11" s="4"/>
      <c r="H11" s="11"/>
      <c r="I11" s="4" t="s">
        <v>12</v>
      </c>
      <c r="J11" s="11" t="s">
        <v>12</v>
      </c>
      <c r="K11" s="4" t="s">
        <v>12</v>
      </c>
      <c r="L11" s="11"/>
      <c r="M11" s="4"/>
      <c r="N11" s="11"/>
      <c r="O11" s="4"/>
      <c r="P11" s="11"/>
      <c r="Q11" s="4" t="s">
        <v>12</v>
      </c>
      <c r="R11" s="11" t="s">
        <v>12</v>
      </c>
      <c r="S11" s="4"/>
      <c r="T11" s="11"/>
      <c r="U11" s="4" t="s">
        <v>12</v>
      </c>
    </row>
    <row r="12" spans="1:21" ht="15" customHeight="1">
      <c r="A12" s="18">
        <v>8</v>
      </c>
      <c r="B12" s="4" t="s">
        <v>42</v>
      </c>
      <c r="C12" s="6">
        <v>0</v>
      </c>
      <c r="D12" s="11">
        <f>C12/10</f>
        <v>0</v>
      </c>
      <c r="E12" s="4">
        <v>0</v>
      </c>
      <c r="F12" s="11">
        <f>E12/10</f>
        <v>0</v>
      </c>
      <c r="G12" s="4">
        <v>0</v>
      </c>
      <c r="H12" s="11">
        <f>G12/10</f>
        <v>0</v>
      </c>
      <c r="I12" s="4">
        <v>0</v>
      </c>
      <c r="J12" s="11">
        <f>I12/10</f>
        <v>0</v>
      </c>
      <c r="K12" s="4">
        <v>0</v>
      </c>
      <c r="L12" s="11">
        <f>K12/10</f>
        <v>0</v>
      </c>
      <c r="M12" s="4">
        <v>0</v>
      </c>
      <c r="N12" s="11">
        <f>M12/10</f>
        <v>0</v>
      </c>
      <c r="O12" s="4">
        <v>0</v>
      </c>
      <c r="P12" s="11">
        <f>O12/10</f>
        <v>0</v>
      </c>
      <c r="Q12" s="4">
        <v>0</v>
      </c>
      <c r="R12" s="11">
        <f>Q12/10</f>
        <v>0</v>
      </c>
      <c r="S12" s="4">
        <v>0</v>
      </c>
      <c r="T12" s="11">
        <f>S12/10</f>
        <v>0</v>
      </c>
      <c r="U12" s="4">
        <f t="shared" si="0"/>
        <v>0</v>
      </c>
    </row>
    <row r="13" spans="1:21" ht="14.25">
      <c r="A13" s="18" t="s">
        <v>39</v>
      </c>
      <c r="B13" s="4" t="s">
        <v>33</v>
      </c>
      <c r="C13" s="7">
        <v>0</v>
      </c>
      <c r="D13" s="11">
        <f>C13*5</f>
        <v>0</v>
      </c>
      <c r="E13" s="4">
        <v>0</v>
      </c>
      <c r="F13" s="11">
        <f>E13*5</f>
        <v>0</v>
      </c>
      <c r="G13" s="4">
        <v>0</v>
      </c>
      <c r="H13" s="11">
        <f>G13*5</f>
        <v>0</v>
      </c>
      <c r="I13" s="4">
        <v>0</v>
      </c>
      <c r="J13" s="11">
        <f>I13*5</f>
        <v>0</v>
      </c>
      <c r="K13" s="4">
        <v>0</v>
      </c>
      <c r="L13" s="11">
        <f>K13*5</f>
        <v>0</v>
      </c>
      <c r="M13" s="4">
        <v>0</v>
      </c>
      <c r="N13" s="11">
        <f>M13*5</f>
        <v>0</v>
      </c>
      <c r="O13" s="4">
        <v>0</v>
      </c>
      <c r="P13" s="11">
        <f>O13*5</f>
        <v>0</v>
      </c>
      <c r="Q13" s="4">
        <v>0</v>
      </c>
      <c r="R13" s="11">
        <f>Q13*5</f>
        <v>0</v>
      </c>
      <c r="S13" s="4">
        <v>0</v>
      </c>
      <c r="T13" s="11">
        <f>S13*5</f>
        <v>0</v>
      </c>
      <c r="U13" s="4">
        <f t="shared" si="0"/>
        <v>0</v>
      </c>
    </row>
    <row r="14" spans="1:21" ht="14.25">
      <c r="A14" s="18">
        <v>9</v>
      </c>
      <c r="B14" s="4" t="s">
        <v>34</v>
      </c>
      <c r="C14" s="8">
        <v>0</v>
      </c>
      <c r="D14" s="11">
        <f>C14*2</f>
        <v>0</v>
      </c>
      <c r="E14" s="4">
        <v>0</v>
      </c>
      <c r="F14" s="11">
        <f>E14*2</f>
        <v>0</v>
      </c>
      <c r="G14" s="4">
        <v>0</v>
      </c>
      <c r="H14" s="11">
        <f>G14*2</f>
        <v>0</v>
      </c>
      <c r="I14" s="4">
        <v>0</v>
      </c>
      <c r="J14" s="11">
        <f>I14*2</f>
        <v>0</v>
      </c>
      <c r="K14" s="4">
        <v>0</v>
      </c>
      <c r="L14" s="11">
        <f>K14*2</f>
        <v>0</v>
      </c>
      <c r="M14" s="4">
        <v>0</v>
      </c>
      <c r="N14" s="11">
        <f>M14*2</f>
        <v>0</v>
      </c>
      <c r="O14" s="4">
        <v>0</v>
      </c>
      <c r="P14" s="11">
        <f>O14*2</f>
        <v>0</v>
      </c>
      <c r="Q14" s="4">
        <v>0</v>
      </c>
      <c r="R14" s="11">
        <f>Q14*2</f>
        <v>0</v>
      </c>
      <c r="S14" s="4">
        <v>0</v>
      </c>
      <c r="T14" s="11">
        <f>S14*2</f>
        <v>0</v>
      </c>
      <c r="U14" s="4">
        <f t="shared" si="0"/>
        <v>0</v>
      </c>
    </row>
    <row r="15" spans="1:21" ht="14.25">
      <c r="A15" s="18">
        <v>10</v>
      </c>
      <c r="B15" s="4" t="s">
        <v>20</v>
      </c>
      <c r="C15" s="8">
        <v>0</v>
      </c>
      <c r="D15" s="11">
        <f>C15*2</f>
        <v>0</v>
      </c>
      <c r="E15" s="4">
        <v>0</v>
      </c>
      <c r="F15" s="11">
        <f>E15*2</f>
        <v>0</v>
      </c>
      <c r="G15" s="4">
        <v>0</v>
      </c>
      <c r="H15" s="11">
        <f>G15*2</f>
        <v>0</v>
      </c>
      <c r="I15" s="4">
        <v>0</v>
      </c>
      <c r="J15" s="11">
        <f>I15*2</f>
        <v>0</v>
      </c>
      <c r="K15" s="4">
        <v>0</v>
      </c>
      <c r="L15" s="11">
        <f>K15*2</f>
        <v>0</v>
      </c>
      <c r="M15" s="4">
        <v>0</v>
      </c>
      <c r="N15" s="11">
        <f>M15*2</f>
        <v>0</v>
      </c>
      <c r="O15" s="4">
        <v>0</v>
      </c>
      <c r="P15" s="11">
        <f>O15*2</f>
        <v>0</v>
      </c>
      <c r="Q15" s="4">
        <v>0</v>
      </c>
      <c r="R15" s="11">
        <f>Q15*2</f>
        <v>0</v>
      </c>
      <c r="S15" s="4">
        <v>0</v>
      </c>
      <c r="T15" s="11">
        <f>S15*2</f>
        <v>0</v>
      </c>
      <c r="U15" s="4">
        <f t="shared" si="0"/>
        <v>0</v>
      </c>
    </row>
    <row r="16" spans="1:21" ht="14.25">
      <c r="A16" s="18">
        <v>11</v>
      </c>
      <c r="B16" s="9" t="s">
        <v>44</v>
      </c>
      <c r="C16" s="4">
        <v>0</v>
      </c>
      <c r="D16" s="11">
        <f>C16*20</f>
        <v>0</v>
      </c>
      <c r="E16" s="4">
        <v>0</v>
      </c>
      <c r="F16" s="11">
        <f>E16*20</f>
        <v>0</v>
      </c>
      <c r="G16" s="4">
        <v>0</v>
      </c>
      <c r="H16" s="11">
        <f>G16*20</f>
        <v>0</v>
      </c>
      <c r="I16" s="4">
        <v>0</v>
      </c>
      <c r="J16" s="11">
        <f>I16*20</f>
        <v>0</v>
      </c>
      <c r="K16" s="4">
        <v>0</v>
      </c>
      <c r="L16" s="11">
        <f>K16*20</f>
        <v>0</v>
      </c>
      <c r="M16" s="4">
        <v>0</v>
      </c>
      <c r="N16" s="11">
        <f>K16*20</f>
        <v>0</v>
      </c>
      <c r="O16" s="4">
        <v>0</v>
      </c>
      <c r="P16" s="11">
        <f>O16*20</f>
        <v>0</v>
      </c>
      <c r="Q16" s="4">
        <v>0</v>
      </c>
      <c r="R16" s="11">
        <f>Q16*20</f>
        <v>0</v>
      </c>
      <c r="S16" s="4">
        <v>0</v>
      </c>
      <c r="T16" s="11">
        <f>S16*20</f>
        <v>0</v>
      </c>
      <c r="U16" s="4">
        <v>0</v>
      </c>
    </row>
    <row r="17" spans="1:21" ht="14.25">
      <c r="A17" s="18">
        <v>12</v>
      </c>
      <c r="B17" s="4" t="s">
        <v>47</v>
      </c>
      <c r="C17" s="4">
        <v>0</v>
      </c>
      <c r="D17" s="11">
        <f>C17*20</f>
        <v>0</v>
      </c>
      <c r="E17" s="4">
        <v>0</v>
      </c>
      <c r="F17" s="11">
        <f>E17*20</f>
        <v>0</v>
      </c>
      <c r="G17" s="4">
        <v>0</v>
      </c>
      <c r="H17" s="11">
        <f>G17*20</f>
        <v>0</v>
      </c>
      <c r="I17" s="4">
        <v>0</v>
      </c>
      <c r="J17" s="11">
        <f>I17*20</f>
        <v>0</v>
      </c>
      <c r="K17" s="19">
        <v>0</v>
      </c>
      <c r="L17" s="11">
        <f>K17*20</f>
        <v>0</v>
      </c>
      <c r="M17" s="4">
        <v>0</v>
      </c>
      <c r="N17" s="11">
        <f>M17*20</f>
        <v>0</v>
      </c>
      <c r="O17" s="4">
        <v>0</v>
      </c>
      <c r="P17" s="11">
        <f>O17*20</f>
        <v>0</v>
      </c>
      <c r="Q17" s="4">
        <v>0</v>
      </c>
      <c r="R17" s="11">
        <f>Q17*20</f>
        <v>0</v>
      </c>
      <c r="S17" s="4">
        <v>0</v>
      </c>
      <c r="T17" s="11">
        <f>S17*20</f>
        <v>0</v>
      </c>
      <c r="U17" s="4">
        <f t="shared" si="0"/>
        <v>0</v>
      </c>
    </row>
    <row r="18" spans="1:21" ht="14.25">
      <c r="A18" s="18">
        <v>13</v>
      </c>
      <c r="B18" s="4" t="s">
        <v>27</v>
      </c>
      <c r="C18" s="4">
        <v>0</v>
      </c>
      <c r="D18" s="11">
        <f>C18*20</f>
        <v>0</v>
      </c>
      <c r="E18" s="4">
        <v>0</v>
      </c>
      <c r="F18" s="11">
        <f>E18*20</f>
        <v>0</v>
      </c>
      <c r="G18" s="4">
        <v>0</v>
      </c>
      <c r="H18" s="11">
        <f>G18*20</f>
        <v>0</v>
      </c>
      <c r="I18" s="4">
        <v>0</v>
      </c>
      <c r="J18" s="11">
        <f>I18*20</f>
        <v>0</v>
      </c>
      <c r="K18" s="4">
        <v>0</v>
      </c>
      <c r="L18" s="11">
        <f>K18*20</f>
        <v>0</v>
      </c>
      <c r="M18" s="4">
        <v>0</v>
      </c>
      <c r="N18" s="11">
        <f>M18*20</f>
        <v>0</v>
      </c>
      <c r="O18" s="4">
        <v>0</v>
      </c>
      <c r="P18" s="11">
        <f>O18*20</f>
        <v>0</v>
      </c>
      <c r="Q18" s="4">
        <v>0</v>
      </c>
      <c r="R18" s="11">
        <f>Q18*20</f>
        <v>0</v>
      </c>
      <c r="S18" s="4">
        <v>0</v>
      </c>
      <c r="T18" s="11">
        <f>S18*20</f>
        <v>0</v>
      </c>
      <c r="U18" s="4">
        <f t="shared" si="0"/>
        <v>0</v>
      </c>
    </row>
    <row r="19" spans="1:21" ht="14.25">
      <c r="A19" s="18">
        <v>14</v>
      </c>
      <c r="B19" s="4" t="s">
        <v>43</v>
      </c>
      <c r="C19" s="4">
        <v>0</v>
      </c>
      <c r="D19" s="11">
        <v>0</v>
      </c>
      <c r="E19" s="4">
        <v>0</v>
      </c>
      <c r="F19" s="11">
        <f>E19*5</f>
        <v>0</v>
      </c>
      <c r="G19" s="4">
        <v>0</v>
      </c>
      <c r="H19" s="11">
        <f>G19*5</f>
        <v>0</v>
      </c>
      <c r="I19" s="4">
        <v>0</v>
      </c>
      <c r="J19" s="11">
        <f>I19*5</f>
        <v>0</v>
      </c>
      <c r="K19" s="4">
        <v>0</v>
      </c>
      <c r="L19" s="11">
        <f>K19*5</f>
        <v>0</v>
      </c>
      <c r="M19" s="4">
        <v>0</v>
      </c>
      <c r="N19" s="11">
        <f>M19*5</f>
        <v>0</v>
      </c>
      <c r="O19" s="4">
        <v>0</v>
      </c>
      <c r="P19" s="11">
        <f>O19*5</f>
        <v>0</v>
      </c>
      <c r="Q19" s="4">
        <v>0</v>
      </c>
      <c r="R19" s="11">
        <f>Q19*5</f>
        <v>0</v>
      </c>
      <c r="S19" s="4">
        <v>0</v>
      </c>
      <c r="T19" s="11">
        <f>S19*5</f>
        <v>0</v>
      </c>
      <c r="U19" s="4">
        <f t="shared" si="0"/>
        <v>0</v>
      </c>
    </row>
    <row r="20" spans="1:21" ht="14.25">
      <c r="A20" s="18">
        <v>15</v>
      </c>
      <c r="B20" s="9" t="s">
        <v>45</v>
      </c>
      <c r="C20" s="6">
        <v>0</v>
      </c>
      <c r="D20" s="11">
        <f>C20/10</f>
        <v>0</v>
      </c>
      <c r="E20" s="4">
        <v>0</v>
      </c>
      <c r="F20" s="11">
        <f>E20/10</f>
        <v>0</v>
      </c>
      <c r="G20" s="4">
        <v>0</v>
      </c>
      <c r="H20" s="11">
        <f>G20/10</f>
        <v>0</v>
      </c>
      <c r="I20" s="4">
        <v>0</v>
      </c>
      <c r="J20" s="11">
        <f>I20/10</f>
        <v>0</v>
      </c>
      <c r="K20" s="4">
        <v>0</v>
      </c>
      <c r="L20" s="11">
        <f>K20/10</f>
        <v>0</v>
      </c>
      <c r="M20" s="4">
        <v>0</v>
      </c>
      <c r="N20" s="11">
        <f>M20/10</f>
        <v>0</v>
      </c>
      <c r="O20" s="4">
        <v>0</v>
      </c>
      <c r="P20" s="11">
        <f>O20/10</f>
        <v>0</v>
      </c>
      <c r="Q20" s="4">
        <v>0</v>
      </c>
      <c r="R20" s="11">
        <f>Q20/10</f>
        <v>0</v>
      </c>
      <c r="S20" s="4">
        <v>0</v>
      </c>
      <c r="T20" s="11">
        <f>S20/10</f>
        <v>0</v>
      </c>
      <c r="U20" s="4">
        <f t="shared" si="0"/>
        <v>0</v>
      </c>
    </row>
    <row r="21" spans="1:21" ht="14.25">
      <c r="A21" s="18">
        <v>16</v>
      </c>
      <c r="B21" s="9" t="s">
        <v>31</v>
      </c>
      <c r="C21" s="20">
        <v>0</v>
      </c>
      <c r="D21" s="11">
        <f>C21*10</f>
        <v>0</v>
      </c>
      <c r="E21" s="4">
        <v>0</v>
      </c>
      <c r="F21" s="11">
        <f>E21*10</f>
        <v>0</v>
      </c>
      <c r="G21" s="4">
        <v>0</v>
      </c>
      <c r="H21" s="11">
        <f>G21*10</f>
        <v>0</v>
      </c>
      <c r="I21" s="4">
        <v>0</v>
      </c>
      <c r="J21" s="11">
        <f>I21*10</f>
        <v>0</v>
      </c>
      <c r="K21" s="4">
        <v>0</v>
      </c>
      <c r="L21" s="11">
        <f>K21*10</f>
        <v>0</v>
      </c>
      <c r="M21" s="4">
        <v>0</v>
      </c>
      <c r="N21" s="11">
        <f>M21*10</f>
        <v>0</v>
      </c>
      <c r="O21" s="4">
        <v>0</v>
      </c>
      <c r="P21" s="11">
        <f>O21*10</f>
        <v>0</v>
      </c>
      <c r="Q21" s="4">
        <v>0</v>
      </c>
      <c r="R21" s="11">
        <f>Q21*10</f>
        <v>0</v>
      </c>
      <c r="S21" s="4">
        <v>0</v>
      </c>
      <c r="T21" s="11">
        <f>S21*10</f>
        <v>0</v>
      </c>
      <c r="U21" s="4">
        <v>0</v>
      </c>
    </row>
    <row r="22" spans="1:21" ht="23.25" customHeight="1">
      <c r="A22" s="18">
        <v>17</v>
      </c>
      <c r="B22" s="21" t="s">
        <v>46</v>
      </c>
      <c r="C22" s="4" t="s">
        <v>12</v>
      </c>
      <c r="D22" s="11"/>
      <c r="E22" s="4" t="s">
        <v>12</v>
      </c>
      <c r="F22" s="11"/>
      <c r="G22" s="4" t="s">
        <v>12</v>
      </c>
      <c r="H22" s="11"/>
      <c r="I22" s="4" t="s">
        <v>12</v>
      </c>
      <c r="J22" s="11"/>
      <c r="K22" s="4" t="s">
        <v>12</v>
      </c>
      <c r="L22" s="11"/>
      <c r="M22" s="4" t="s">
        <v>12</v>
      </c>
      <c r="N22" s="11"/>
      <c r="O22" s="4" t="s">
        <v>12</v>
      </c>
      <c r="P22" s="11"/>
      <c r="Q22" s="4" t="s">
        <v>12</v>
      </c>
      <c r="R22" s="11"/>
      <c r="S22" s="4" t="s">
        <v>12</v>
      </c>
      <c r="T22" s="11"/>
      <c r="U22" s="4" t="s">
        <v>12</v>
      </c>
    </row>
    <row r="23" spans="1:21" ht="14.25">
      <c r="A23" s="18">
        <v>18</v>
      </c>
      <c r="B23" s="4" t="s">
        <v>21</v>
      </c>
      <c r="C23" s="4">
        <v>0</v>
      </c>
      <c r="D23" s="11">
        <f>C23*10</f>
        <v>0</v>
      </c>
      <c r="E23" s="10">
        <v>0</v>
      </c>
      <c r="F23" s="11">
        <f>E23*10</f>
        <v>0</v>
      </c>
      <c r="G23" s="10">
        <v>0</v>
      </c>
      <c r="H23" s="11">
        <f>G23*10</f>
        <v>0</v>
      </c>
      <c r="I23" s="10">
        <v>0</v>
      </c>
      <c r="J23" s="11">
        <f>I23*10</f>
        <v>0</v>
      </c>
      <c r="K23" s="10">
        <v>0</v>
      </c>
      <c r="L23" s="11">
        <f>K23*10</f>
        <v>0</v>
      </c>
      <c r="M23" s="10">
        <v>0</v>
      </c>
      <c r="N23" s="11">
        <f>M23*10</f>
        <v>0</v>
      </c>
      <c r="O23" s="10">
        <v>0</v>
      </c>
      <c r="P23" s="11">
        <f>O23*10</f>
        <v>0</v>
      </c>
      <c r="Q23" s="10">
        <v>0</v>
      </c>
      <c r="R23" s="11">
        <f>Q23*10</f>
        <v>0</v>
      </c>
      <c r="S23" s="10">
        <v>0</v>
      </c>
      <c r="T23" s="11">
        <f>S23*10</f>
        <v>0</v>
      </c>
      <c r="U23" s="4">
        <f t="shared" si="0"/>
        <v>0</v>
      </c>
    </row>
    <row r="24" spans="1:21" ht="14.25">
      <c r="A24" s="18">
        <v>19</v>
      </c>
      <c r="B24" s="4" t="s">
        <v>28</v>
      </c>
      <c r="C24" s="4">
        <v>0</v>
      </c>
      <c r="D24" s="11">
        <f>C24*30</f>
        <v>0</v>
      </c>
      <c r="E24" s="4">
        <v>0</v>
      </c>
      <c r="F24" s="11">
        <f>E24*30</f>
        <v>0</v>
      </c>
      <c r="G24" s="4">
        <v>0</v>
      </c>
      <c r="H24" s="11">
        <f>G24*30</f>
        <v>0</v>
      </c>
      <c r="I24" s="4">
        <v>0</v>
      </c>
      <c r="J24" s="11">
        <f>I24*30</f>
        <v>0</v>
      </c>
      <c r="K24" s="4">
        <v>0</v>
      </c>
      <c r="L24" s="11">
        <f>K24*30</f>
        <v>0</v>
      </c>
      <c r="M24" s="4">
        <v>0</v>
      </c>
      <c r="N24" s="11">
        <f>M24*30</f>
        <v>0</v>
      </c>
      <c r="O24" s="4">
        <v>0</v>
      </c>
      <c r="P24" s="11">
        <f>O24*30</f>
        <v>0</v>
      </c>
      <c r="Q24" s="4">
        <v>0</v>
      </c>
      <c r="R24" s="11">
        <f>Q24*30</f>
        <v>0</v>
      </c>
      <c r="S24" s="4">
        <v>0</v>
      </c>
      <c r="T24" s="11">
        <f>S24*30</f>
        <v>0</v>
      </c>
      <c r="U24" s="4">
        <v>0</v>
      </c>
    </row>
    <row r="25" spans="1:21" ht="14.25">
      <c r="A25" s="18">
        <v>20</v>
      </c>
      <c r="B25" s="4" t="s">
        <v>29</v>
      </c>
      <c r="C25" s="4">
        <v>0</v>
      </c>
      <c r="D25" s="11">
        <f>C25*5</f>
        <v>0</v>
      </c>
      <c r="E25" s="4">
        <v>0</v>
      </c>
      <c r="F25" s="11">
        <f>E25*5</f>
        <v>0</v>
      </c>
      <c r="G25" s="4">
        <v>0</v>
      </c>
      <c r="H25" s="11">
        <f>G25*5</f>
        <v>0</v>
      </c>
      <c r="I25" s="4">
        <v>0</v>
      </c>
      <c r="J25" s="11">
        <f>I25*5</f>
        <v>0</v>
      </c>
      <c r="K25" s="4">
        <v>0</v>
      </c>
      <c r="L25" s="11">
        <f>K25*5</f>
        <v>0</v>
      </c>
      <c r="M25" s="4">
        <v>0</v>
      </c>
      <c r="N25" s="11">
        <f>M25*5</f>
        <v>0</v>
      </c>
      <c r="O25" s="4">
        <v>0</v>
      </c>
      <c r="P25" s="11">
        <f>O25*5</f>
        <v>0</v>
      </c>
      <c r="Q25" s="4">
        <v>0</v>
      </c>
      <c r="R25" s="11">
        <f>Q25*5</f>
        <v>0</v>
      </c>
      <c r="S25" s="4">
        <v>0</v>
      </c>
      <c r="T25" s="11">
        <f>S25*5</f>
        <v>0</v>
      </c>
      <c r="U25" s="4">
        <f t="shared" si="0"/>
        <v>0</v>
      </c>
    </row>
    <row r="26" spans="1:21" ht="14.25">
      <c r="A26" s="18" t="s">
        <v>40</v>
      </c>
      <c r="B26" s="4" t="s">
        <v>30</v>
      </c>
      <c r="C26" s="4">
        <v>0</v>
      </c>
      <c r="D26" s="11">
        <f>C26*5</f>
        <v>0</v>
      </c>
      <c r="E26" s="4">
        <v>0</v>
      </c>
      <c r="F26" s="11">
        <f>E26*5</f>
        <v>0</v>
      </c>
      <c r="G26" s="4">
        <v>0</v>
      </c>
      <c r="H26" s="11">
        <f>G26*5</f>
        <v>0</v>
      </c>
      <c r="I26" s="4">
        <v>0</v>
      </c>
      <c r="J26" s="11">
        <f>I26*5</f>
        <v>0</v>
      </c>
      <c r="K26" s="4">
        <v>0</v>
      </c>
      <c r="L26" s="11">
        <f>K26*5</f>
        <v>0</v>
      </c>
      <c r="M26" s="4">
        <v>0</v>
      </c>
      <c r="N26" s="11">
        <f>M26*5</f>
        <v>0</v>
      </c>
      <c r="O26" s="4">
        <v>0</v>
      </c>
      <c r="P26" s="11">
        <f>O26*5</f>
        <v>0</v>
      </c>
      <c r="Q26" s="4">
        <v>0</v>
      </c>
      <c r="R26" s="11">
        <f>Q26*5</f>
        <v>0</v>
      </c>
      <c r="S26" s="4">
        <v>0</v>
      </c>
      <c r="T26" s="11">
        <f>S26*5</f>
        <v>0</v>
      </c>
      <c r="U26" s="4">
        <f t="shared" si="0"/>
        <v>0</v>
      </c>
    </row>
    <row r="27" spans="1:21" ht="28.5" customHeight="1">
      <c r="A27" s="18">
        <v>21</v>
      </c>
      <c r="B27" s="23" t="s">
        <v>22</v>
      </c>
      <c r="C27" s="4"/>
      <c r="D27" s="11"/>
      <c r="E27" s="4"/>
      <c r="F27" s="11"/>
      <c r="G27" s="4"/>
      <c r="H27" s="12"/>
      <c r="I27" s="4"/>
      <c r="J27" s="12"/>
      <c r="K27" s="4"/>
      <c r="L27" s="11"/>
      <c r="M27" s="4"/>
      <c r="N27" s="11"/>
      <c r="O27" s="4"/>
      <c r="P27" s="11"/>
      <c r="Q27" s="4"/>
      <c r="R27" s="11"/>
      <c r="S27" s="4"/>
      <c r="T27" s="11"/>
      <c r="U27" s="4" t="s">
        <v>12</v>
      </c>
    </row>
    <row r="28" spans="2:21" ht="14.25">
      <c r="B28" s="4" t="s">
        <v>10</v>
      </c>
      <c r="C28" s="4"/>
      <c r="D28" s="11">
        <f>SUM(D3:D27)</f>
        <v>0</v>
      </c>
      <c r="E28" s="4"/>
      <c r="F28" s="11">
        <f>SUM(F3:F27)</f>
        <v>0</v>
      </c>
      <c r="G28" s="4"/>
      <c r="H28" s="11">
        <f>SUM(H3:H27)</f>
        <v>0</v>
      </c>
      <c r="I28" s="4"/>
      <c r="J28" s="11">
        <f>SUM(J3:J27)</f>
        <v>0</v>
      </c>
      <c r="K28" s="4"/>
      <c r="L28" s="11">
        <f>SUM(L3:L27)</f>
        <v>0</v>
      </c>
      <c r="M28" s="4"/>
      <c r="N28" s="11">
        <f>SUM(N3:N27)</f>
        <v>0</v>
      </c>
      <c r="O28" s="4"/>
      <c r="P28" s="11">
        <f>SUM(P3:P27)</f>
        <v>0</v>
      </c>
      <c r="Q28" s="4"/>
      <c r="R28" s="11">
        <f>SUM(R3:R27)</f>
        <v>0</v>
      </c>
      <c r="S28" s="4"/>
      <c r="T28" s="11">
        <f>SUM(T3:T27)</f>
        <v>0</v>
      </c>
      <c r="U28" s="4">
        <f>SUM(U3:U27)</f>
        <v>0</v>
      </c>
    </row>
    <row r="29" spans="2:21" ht="14.25">
      <c r="B29" t="s">
        <v>50</v>
      </c>
      <c r="J29" s="16" t="s">
        <v>12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2:21" ht="14.25">
      <c r="B30" t="s">
        <v>32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2:21" ht="14.25">
      <c r="B31" t="s">
        <v>23</v>
      </c>
      <c r="E31" s="35" t="s">
        <v>48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t="s">
        <v>56</v>
      </c>
    </row>
    <row r="32" spans="2:20" ht="14.25">
      <c r="B32" s="15" t="s">
        <v>24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ht="14.25">
      <c r="B33" t="s">
        <v>26</v>
      </c>
    </row>
    <row r="34" ht="14.25">
      <c r="B34" t="s">
        <v>25</v>
      </c>
    </row>
    <row r="35" ht="14.25">
      <c r="B35" t="s">
        <v>12</v>
      </c>
    </row>
    <row r="36" ht="14.25">
      <c r="B36" t="s">
        <v>12</v>
      </c>
    </row>
  </sheetData>
  <sheetProtection/>
  <mergeCells count="2">
    <mergeCell ref="E31:T32"/>
    <mergeCell ref="C1:U1"/>
  </mergeCells>
  <printOptions/>
  <pageMargins left="0.19" right="0.27" top="0.25" bottom="0.48" header="0.25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9.7109375" style="0" bestFit="1" customWidth="1"/>
  </cols>
  <sheetData>
    <row r="1" ht="14.25">
      <c r="A1" t="s">
        <v>57</v>
      </c>
    </row>
    <row r="2" spans="1:2" ht="14.25">
      <c r="A2" s="33">
        <v>42233</v>
      </c>
      <c r="B2" t="s">
        <v>51</v>
      </c>
    </row>
    <row r="4" ht="14.25">
      <c r="A4" t="s">
        <v>52</v>
      </c>
    </row>
    <row r="5" ht="14.25">
      <c r="A5" t="s">
        <v>53</v>
      </c>
    </row>
    <row r="7" ht="14.25">
      <c r="A7" t="s">
        <v>54</v>
      </c>
    </row>
    <row r="9" spans="1:11" ht="15" thickBot="1">
      <c r="A9" s="34" t="s">
        <v>55</v>
      </c>
      <c r="B9" s="34"/>
      <c r="C9" s="34"/>
      <c r="D9" s="34"/>
      <c r="E9" s="34"/>
      <c r="F9" s="34"/>
      <c r="G9" s="34"/>
      <c r="H9" s="34"/>
      <c r="I9" s="34"/>
      <c r="J9" s="34"/>
      <c r="K9" s="3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</cp:lastModifiedBy>
  <cp:lastPrinted>2015-08-31T20:24:30Z</cp:lastPrinted>
  <dcterms:created xsi:type="dcterms:W3CDTF">2011-08-10T19:05:59Z</dcterms:created>
  <dcterms:modified xsi:type="dcterms:W3CDTF">2016-08-26T07:04:42Z</dcterms:modified>
  <cp:category/>
  <cp:version/>
  <cp:contentType/>
  <cp:contentStatus/>
</cp:coreProperties>
</file>